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09\1 výzva\"/>
    </mc:Choice>
  </mc:AlternateContent>
  <xr:revisionPtr revIDLastSave="0" documentId="13_ncr:1_{5280C130-135B-4DB8-A8D3-C0AFD329E30E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 iterateDelta="1E-4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<sst xmlns="http://schemas.openxmlformats.org/spreadsheetml/2006/main" count="56" uniqueCount="49">
  <si>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</si>
  <si>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</si>
  <si>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</si>
  <si>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</si>
  <si>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</si>
  <si>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</si>
  <si>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</si>
  <si>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</si>
  <si>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</si>
  <si>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</si>
  <si>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</si>
  <si>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</si>
  <si>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</si>
  <si>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</si>
  <si>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</si>
  <si>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</si>
  <si>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</si>
  <si>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</si>
  <si>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</si>
  <si>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</si>
  <si>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</si>
  <si>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</si>
  <si>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</si>
  <si>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</si>
  <si>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</si>
  <si>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</si>
  <si>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</si>
  <si>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</si>
  <si>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</si>
  <si>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</si>
  <si>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</si>
  <si>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</si>
  <si>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109 - 2021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</si>
  <si>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</si>
  <si>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</si>
  <si>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Kulturní evoluce
Číslo projektu: 20-01464S
GAČR</t>
  </si>
  <si>
    <t>Mgr. Josef Zeman,
Tel.: 735 715 881</t>
  </si>
  <si>
    <t>Sedláčkova 19, 
301 00 Plzeň,
Fakulta filozofická - Katedra filozofie,
místnost SD 205</t>
  </si>
  <si>
    <t>Notebook 13,3"</t>
  </si>
  <si>
    <t>Ing. Petr Pfauser,
Tel.: 37763 6717</t>
  </si>
  <si>
    <t>Univerzitní 28, 
301 00 Plzeň,
Fakulta designu a umění Ladislava Sutnara,
místnost LS 230</t>
  </si>
  <si>
    <t>Tablet min. 11"</t>
  </si>
  <si>
    <t>Ing. Kamil Eckhardt,
Tel.: 37763 3006</t>
  </si>
  <si>
    <t>Univerzitní 22, 
301 00 Plzeň,
Fakulta ekonomická - Děkanát,
místnost UL 401b</t>
  </si>
  <si>
    <t>Notebook 13,3" s příslušenstvím</t>
  </si>
  <si>
    <t>Provedení notebooku klasické, barva se preferuje vesmírně šedá.
Výkon procesoru v Passmark CPU více než 15 000 bodů, minimálně 8 jader.
Operační paměť minimálně 16 GB.
SSD disk o kapacitě minimálně 512 GB.
Integrovaná wifi karta.
Display 13,3" s rozlišením min. 2560x1600.
Podsvícená CZ klávesnice.
Operační systém: macOS (Big Sur nebo vyšší) - z důvodu kompatibility se stávajícím zařízením na ZČU.
Výdrž baterie (web, wifi) min. 15h.
Min. 2x USB-C.
Příslušenství (dohromady již napočteno pro oba notebooky):
- včetně 2 kusů redukce USB-C na VGA  
- včetně 1 kusu originální (stejný výrobce jako nbt) bezdrátové klávesnice s numerickou klávesnicí  
- včetně 1 kusu originální (stejný výrobce jako nbt) bezdrátové myši (bluetooth)  
- včetně 2 kusů redukce USB-C na USB-C, HDMI a USB-A  
- včetně 2 kusů dokovací stanice umožňující nabíjení notebooku a s porty minimálně (na každou stanici):
    2x DisplayPort, 1x HDMI, 1x USB-C port Gen 2 (10 Gbps, pouze pro data), 1x USB 3.1 Gen 2 port (10 Gbps) s podporou rychlého
    nabíjení (BC 1.2), 2x USB 3.1 Gen 2 port (10 Gbps), 1x Ethernet GLAN RJ-45 port, 1x 3,5 mm kombinovaný audio a mikrofonní vstup.
Podpora pro Kensington lock.
Kabel USB-C (minimálně 70 cm).
Rozměry produktu maximálně : 200 x 90 x 30 mm.
Hmotnost produktu maximálně: 260 g.</t>
  </si>
  <si>
    <r>
      <t xml:space="preserve">Velikost displeje: 13,3 palců, rozlišení min. 2560 x 1600.
Velikost RAM: min. 16 GB.
</t>
    </r>
    <r>
      <rPr>
        <sz val="11"/>
        <rFont val="Calibri"/>
        <family val="2"/>
        <charset val="238"/>
        <scheme val="minor"/>
      </rPr>
      <t>Výkon procesoru v Passmark CPU více než 15 000 bodů.</t>
    </r>
    <r>
      <rPr>
        <sz val="11"/>
        <color theme="1"/>
        <rFont val="Calibri"/>
        <family val="2"/>
        <charset val="238"/>
        <scheme val="minor"/>
      </rPr>
      <t xml:space="preserve">
Druh úložiště: SSD.
</t>
    </r>
    <r>
      <rPr>
        <sz val="11"/>
        <rFont val="Calibri"/>
        <family val="2"/>
        <charset val="238"/>
        <scheme val="minor"/>
      </rPr>
      <t>Velikost úložiště: min. 256 GB.
Výdrž baterie: min. 16 hodin.</t>
    </r>
    <r>
      <rPr>
        <sz val="11"/>
        <color theme="1"/>
        <rFont val="Calibri"/>
        <family val="2"/>
        <charset val="238"/>
        <scheme val="minor"/>
      </rPr>
      <t xml:space="preserve">
Výroba po roce 2020.</t>
    </r>
  </si>
  <si>
    <t>Display s úhlopříčkou minimálně 11 palců,  rozlišení minimálně 2388 x 1668.
Vnitřní úložiště min. 128GB.
WiFi 802.11ax,  Bluetooth min. 5.0.
Světelný senzor, gyroskop.
Operační systém: ipadOS min. verze 14 - z důvodu kompatibility se stávajícím zařízením na ZČU.
Barometr, webkamera, min. 7MPix přední a min. 12MPix zadní.
Výdrž baterie min. 10h.
Preferuje se šedá barva.
Hmotnost max. 0,4 kg.
Součástí setu je elektronická tužka propojená přes bluetooth s min. 12 hodinami provozu.
Součástí setu je originální česká membránová klávesnice bez nutnosti párování ani nabíjení, podsvícené a nízkoprofilové klávesy, vytvářející i obal zařízení, max. hmotnost pouzdra 1,1 kg, s UCB-C  portem pro nabíjení zařízení.
Záruka min. 24 měsíců.</t>
  </si>
  <si>
    <t>do 30.12.2021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</si>
</sst>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5" xfId="0" applyFont="1" applyFill="1" applyBorder="1" applyAlignment="1" applyProtection="1">
      <alignment horizontal="left" vertical="center" wrapText="1" indent="1"/>
      <protection locked="0"/>
    </xf>
    <xf numFmtId="0" fontId="16" fillId="4" borderId="5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33" zoomScaleNormal="33" workbookViewId="0">
      <selection activeCell="R7" sqref="R7:R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18" style="1" customWidth="1"/>
    <col min="7" max="7" width="29.6640625" style="4" bestFit="1" customWidth="1"/>
    <col min="8" max="8" width="23.44140625" style="4" customWidth="1"/>
    <col min="9" max="9" width="21.6640625" style="4" customWidth="1"/>
    <col min="10" max="10" width="16.33203125" style="1" customWidth="1"/>
    <col min="11" max="11" width="45.6640625" style="5" customWidth="1"/>
    <col min="12" max="12" width="27.33203125" style="5" customWidth="1"/>
    <col min="13" max="13" width="24.109375" style="5" customWidth="1"/>
    <col min="14" max="14" width="52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40" style="6" customWidth="1"/>
    <col min="23" max="16384" width="8.88671875" style="5"/>
  </cols>
  <sheetData>
    <row r="1" spans="1:22" ht="40.950000000000003" customHeight="1" x14ac:dyDescent="0.3">
      <c r="B1" s="99" t="s">
        <v>32</v>
      </c>
      <c r="C1" s="100"/>
      <c r="D1" s="100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9"/>
      <c r="E3" s="89"/>
      <c r="F3" s="8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9"/>
      <c r="E4" s="89"/>
      <c r="F4" s="89"/>
      <c r="G4" s="89"/>
      <c r="H4" s="8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1" t="s">
        <v>2</v>
      </c>
      <c r="H5" s="10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34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90" t="s">
        <v>7</v>
      </c>
      <c r="T6" s="44" t="s">
        <v>8</v>
      </c>
      <c r="U6" s="41" t="s">
        <v>22</v>
      </c>
      <c r="V6" s="41" t="s">
        <v>23</v>
      </c>
    </row>
    <row r="7" spans="1:22" ht="173.25" customHeight="1" thickTop="1" thickBot="1" x14ac:dyDescent="0.35">
      <c r="A7" s="20"/>
      <c r="B7" s="55">
        <v>1</v>
      </c>
      <c r="C7" s="56" t="s">
        <v>38</v>
      </c>
      <c r="D7" s="57">
        <v>1</v>
      </c>
      <c r="E7" s="48" t="s">
        <v>31</v>
      </c>
      <c r="F7" s="87" t="s">
        <v>46</v>
      </c>
      <c r="G7" s="106"/>
      <c r="H7" s="107"/>
      <c r="I7" s="50" t="s">
        <v>26</v>
      </c>
      <c r="J7" s="48" t="s">
        <v>33</v>
      </c>
      <c r="K7" s="58" t="s">
        <v>35</v>
      </c>
      <c r="L7" s="59"/>
      <c r="M7" s="59" t="s">
        <v>36</v>
      </c>
      <c r="N7" s="59" t="s">
        <v>37</v>
      </c>
      <c r="O7" s="53">
        <v>21</v>
      </c>
      <c r="P7" s="60">
        <f>D7*Q7</f>
        <v>37000</v>
      </c>
      <c r="Q7" s="61">
        <v>37000</v>
      </c>
      <c r="R7" s="103"/>
      <c r="S7" s="62">
        <f>D7*R7</f>
        <v>0</v>
      </c>
      <c r="T7" s="63" t="str">
        <f t="shared" ref="T7" si="0">IF(ISNUMBER(R7), IF(R7&gt;Q7,"NEVYHOVUJE","VYHOVUJE")," ")</f>
        <v xml:space="preserve"> </v>
      </c>
      <c r="U7" s="48"/>
      <c r="V7" s="48" t="s">
        <v>11</v>
      </c>
    </row>
    <row r="8" spans="1:22" ht="235.5" customHeight="1" thickTop="1" thickBot="1" x14ac:dyDescent="0.35">
      <c r="A8" s="20"/>
      <c r="B8" s="71">
        <v>2</v>
      </c>
      <c r="C8" s="72" t="s">
        <v>41</v>
      </c>
      <c r="D8" s="73">
        <v>1</v>
      </c>
      <c r="E8" s="74" t="s">
        <v>31</v>
      </c>
      <c r="F8" s="88" t="s">
        <v>47</v>
      </c>
      <c r="G8" s="108"/>
      <c r="H8" s="107"/>
      <c r="I8" s="75" t="s">
        <v>26</v>
      </c>
      <c r="J8" s="74" t="s">
        <v>27</v>
      </c>
      <c r="K8" s="76"/>
      <c r="L8" s="77"/>
      <c r="M8" s="83" t="s">
        <v>39</v>
      </c>
      <c r="N8" s="83" t="s">
        <v>40</v>
      </c>
      <c r="O8" s="78" t="s">
        <v>48</v>
      </c>
      <c r="P8" s="79">
        <f>D8*Q8</f>
        <v>30000</v>
      </c>
      <c r="Q8" s="80">
        <v>30000</v>
      </c>
      <c r="R8" s="104"/>
      <c r="S8" s="81">
        <f>D8*R8</f>
        <v>0</v>
      </c>
      <c r="T8" s="82" t="str">
        <f t="shared" ref="T8" si="1">IF(ISNUMBER(R8), IF(R8&gt;Q8,"NEVYHOVUJE","VYHOVUJE")," ")</f>
        <v xml:space="preserve"> </v>
      </c>
      <c r="U8" s="74"/>
      <c r="V8" s="74" t="s">
        <v>12</v>
      </c>
    </row>
    <row r="9" spans="1:22" ht="409.5" customHeight="1" thickTop="1" thickBot="1" x14ac:dyDescent="0.35">
      <c r="A9" s="20"/>
      <c r="B9" s="64">
        <v>3</v>
      </c>
      <c r="C9" s="65" t="s">
        <v>44</v>
      </c>
      <c r="D9" s="66">
        <v>2</v>
      </c>
      <c r="E9" s="49" t="s">
        <v>31</v>
      </c>
      <c r="F9" s="86" t="s">
        <v>45</v>
      </c>
      <c r="G9" s="109"/>
      <c r="H9" s="107"/>
      <c r="I9" s="84" t="s">
        <v>26</v>
      </c>
      <c r="J9" s="49" t="s">
        <v>27</v>
      </c>
      <c r="K9" s="51"/>
      <c r="L9" s="52"/>
      <c r="M9" s="85" t="s">
        <v>42</v>
      </c>
      <c r="N9" s="85" t="s">
        <v>43</v>
      </c>
      <c r="O9" s="54">
        <v>60</v>
      </c>
      <c r="P9" s="67">
        <f>D9*Q9</f>
        <v>89000</v>
      </c>
      <c r="Q9" s="68">
        <v>44500</v>
      </c>
      <c r="R9" s="105"/>
      <c r="S9" s="69">
        <f>D9*R9</f>
        <v>0</v>
      </c>
      <c r="T9" s="70" t="str">
        <f t="shared" ref="T9" si="2">IF(ISNUMBER(R9), IF(R9&gt;Q9,"NEVYHOVUJE","VYHOVUJE")," ")</f>
        <v xml:space="preserve"> </v>
      </c>
      <c r="U9" s="49"/>
      <c r="V9" s="49" t="s">
        <v>11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95" t="s">
        <v>30</v>
      </c>
      <c r="C11" s="95"/>
      <c r="D11" s="95"/>
      <c r="E11" s="95"/>
      <c r="F11" s="95"/>
      <c r="G11" s="95"/>
      <c r="H11" s="95"/>
      <c r="I11" s="95"/>
      <c r="J11" s="21"/>
      <c r="K11" s="21"/>
      <c r="L11" s="7"/>
      <c r="M11" s="7"/>
      <c r="N11" s="7"/>
      <c r="O11" s="22"/>
      <c r="P11" s="22"/>
      <c r="Q11" s="23" t="s">
        <v>9</v>
      </c>
      <c r="R11" s="96" t="s">
        <v>10</v>
      </c>
      <c r="S11" s="97"/>
      <c r="T11" s="98"/>
      <c r="U11" s="24"/>
      <c r="V11" s="25"/>
    </row>
    <row r="12" spans="1:22" ht="43.2" customHeight="1" thickTop="1" thickBot="1" x14ac:dyDescent="0.35">
      <c r="B12" s="91" t="s">
        <v>29</v>
      </c>
      <c r="C12" s="91"/>
      <c r="D12" s="91"/>
      <c r="E12" s="91"/>
      <c r="F12" s="91"/>
      <c r="G12" s="91"/>
      <c r="I12" s="26"/>
      <c r="L12" s="9"/>
      <c r="M12" s="9"/>
      <c r="N12" s="9"/>
      <c r="O12" s="27"/>
      <c r="P12" s="27"/>
      <c r="Q12" s="28">
        <f>SUM(P7:P9)</f>
        <v>156000</v>
      </c>
      <c r="R12" s="92">
        <f>SUM(S7:S9)</f>
        <v>0</v>
      </c>
      <c r="S12" s="93"/>
      <c r="T12" s="94"/>
    </row>
    <row r="13" spans="1:22" ht="15" thickTop="1" x14ac:dyDescent="0.3">
      <c r="H13" s="8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89"/>
      <c r="H14" s="8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9"/>
      <c r="H15" s="8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9"/>
      <c r="H16" s="8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89"/>
      <c r="H17" s="8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89"/>
      <c r="H19" s="8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89"/>
      <c r="H20" s="8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89"/>
      <c r="H21" s="8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89"/>
      <c r="H22" s="8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89"/>
      <c r="H23" s="8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89"/>
      <c r="H24" s="8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89"/>
      <c r="H25" s="8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89"/>
      <c r="H26" s="8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89"/>
      <c r="H27" s="8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89"/>
      <c r="H28" s="8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89"/>
      <c r="H29" s="8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89"/>
      <c r="H30" s="8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89"/>
      <c r="H31" s="8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89"/>
      <c r="H32" s="8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9"/>
      <c r="H33" s="8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9"/>
      <c r="H34" s="8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9"/>
      <c r="H35" s="8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9"/>
      <c r="H36" s="8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9"/>
      <c r="H37" s="8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9"/>
      <c r="H38" s="8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9"/>
      <c r="H39" s="8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9"/>
      <c r="H40" s="8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9"/>
      <c r="H41" s="8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9"/>
      <c r="H42" s="8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9"/>
      <c r="H43" s="8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9"/>
      <c r="H44" s="8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9"/>
      <c r="H45" s="8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9"/>
      <c r="H46" s="8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9"/>
      <c r="H47" s="8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9"/>
      <c r="H48" s="8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9"/>
      <c r="H49" s="8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9"/>
      <c r="H50" s="8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9"/>
      <c r="H51" s="8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9"/>
      <c r="H52" s="8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9"/>
      <c r="H53" s="8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9"/>
      <c r="H54" s="8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9"/>
      <c r="H55" s="8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9"/>
      <c r="H56" s="8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9"/>
      <c r="H57" s="8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9"/>
      <c r="H58" s="8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9"/>
      <c r="H59" s="8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9"/>
      <c r="H60" s="8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9"/>
      <c r="H61" s="8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9"/>
      <c r="H62" s="8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9"/>
      <c r="H63" s="8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9"/>
      <c r="H64" s="8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9"/>
      <c r="H65" s="8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9"/>
      <c r="H66" s="8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9"/>
      <c r="H67" s="8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9"/>
      <c r="H68" s="8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9"/>
      <c r="H69" s="8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9"/>
      <c r="H70" s="8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9"/>
      <c r="H71" s="8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9"/>
      <c r="H72" s="8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9"/>
      <c r="H73" s="8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9"/>
      <c r="H74" s="8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9"/>
      <c r="H75" s="8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9"/>
      <c r="H76" s="8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9"/>
      <c r="H77" s="8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9"/>
      <c r="H78" s="8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9"/>
      <c r="H79" s="8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9"/>
      <c r="H80" s="8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9"/>
      <c r="H81" s="8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9"/>
      <c r="H82" s="8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9"/>
      <c r="H83" s="8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9"/>
      <c r="H84" s="8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9"/>
      <c r="H85" s="8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9"/>
      <c r="H86" s="8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9"/>
      <c r="H87" s="8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9"/>
      <c r="H88" s="8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9"/>
      <c r="H89" s="8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9"/>
      <c r="H90" s="8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9"/>
      <c r="H91" s="8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9"/>
      <c r="H92" s="8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9"/>
      <c r="H93" s="8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9"/>
      <c r="H94" s="8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9"/>
      <c r="H95" s="8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9"/>
      <c r="H96" s="8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9"/>
      <c r="H97" s="8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9"/>
      <c r="H98" s="89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DTUlHX4kQTZVBhXFtzop3ue1D0fATnkNWcuKb+wnDX8w+mSHf/DgCTxM2VzaI9mBVFjCxu5BRc30csLHZVkPWQ==" saltValue="JfTeFCUNcJbdXnIGvaNIpg==" spinCount="100000" sheet="1" objects="1" scenarios="1"/>
  <mergeCells count="6">
    <mergeCell ref="B12:G12"/>
    <mergeCell ref="R12:T12"/>
    <mergeCell ref="B11:I11"/>
    <mergeCell ref="R11:T11"/>
    <mergeCell ref="B1:D1"/>
    <mergeCell ref="G5:H5"/>
  </mergeCells>
  <conditionalFormatting sqref="D7:D9 B7:B9">
    <cfRule type="containsBlanks" dxfId="11" priority="56">
      <formula>LEN(TRIM(B7))=0</formula>
    </cfRule>
  </conditionalFormatting>
  <conditionalFormatting sqref="B7:B9">
    <cfRule type="cellIs" dxfId="10" priority="53" operator="greaterThanOrEqual">
      <formula>1</formula>
    </cfRule>
  </conditionalFormatting>
  <conditionalFormatting sqref="T7:T9">
    <cfRule type="cellIs" dxfId="9" priority="40" operator="equal">
      <formula>"VYHOVUJE"</formula>
    </cfRule>
  </conditionalFormatting>
  <conditionalFormatting sqref="T7:T9">
    <cfRule type="cellIs" dxfId="8" priority="39" operator="equal">
      <formula>"NEVYHOVUJE"</formula>
    </cfRule>
  </conditionalFormatting>
  <conditionalFormatting sqref="G7:H7 G8:G9 R7:R9">
    <cfRule type="containsBlanks" dxfId="7" priority="33">
      <formula>LEN(TRIM(G7))=0</formula>
    </cfRule>
  </conditionalFormatting>
  <conditionalFormatting sqref="G7:H7 G8:G9 R7:R9">
    <cfRule type="notContainsBlanks" dxfId="6" priority="31">
      <formula>LEN(TRIM(G7))&gt;0</formula>
    </cfRule>
  </conditionalFormatting>
  <conditionalFormatting sqref="G7:H7 G8:G9 R7:R9">
    <cfRule type="notContainsBlanks" dxfId="5" priority="30">
      <formula>LEN(TRIM(G7))&gt;0</formula>
    </cfRule>
  </conditionalFormatting>
  <conditionalFormatting sqref="G7:H7 G8:G9">
    <cfRule type="notContainsBlanks" dxfId="4" priority="29">
      <formula>LEN(TRIM(G7))&gt;0</formula>
    </cfRule>
  </conditionalFormatting>
  <conditionalFormatting sqref="H8:H9">
    <cfRule type="containsBlanks" dxfId="3" priority="4">
      <formula>LEN(TRIM(H8))=0</formula>
    </cfRule>
  </conditionalFormatting>
  <conditionalFormatting sqref="H8:H9">
    <cfRule type="notContainsBlanks" dxfId="2" priority="3">
      <formula>LEN(TRIM(H8))&gt;0</formula>
    </cfRule>
  </conditionalFormatting>
  <conditionalFormatting sqref="H8:H9">
    <cfRule type="notContainsBlanks" dxfId="1" priority="2">
      <formula>LEN(TRIM(H8))&gt;0</formula>
    </cfRule>
  </conditionalFormatting>
  <conditionalFormatting sqref="H8:H9">
    <cfRule type="notContainsBlanks" dxfId="0" priority="1">
      <formula>LEN(TRIM(H8))&gt;0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8 J9" xr:uid="{2C232DFB-2DA6-4061-8135-85D351E85ED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2021-08-30T11:14:09Z</cp:lastPrinted>
  <dcterms:created xsi:type="dcterms:W3CDTF">2014-03-05T12:43:32Z</dcterms:created>
  <dcterms:modified xsi:type="dcterms:W3CDTF">2021-09-10T06:12:09Z</dcterms:modified>
</cp:coreProperties>
</file>